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84.spec.ed.jp\public\88\public\15部活動\運動部\テニス(女）\その他\2014-地区女子団体\"/>
    </mc:Choice>
  </mc:AlternateContent>
  <xr:revisionPtr revIDLastSave="0" documentId="13_ncr:1_{20B13BE4-914A-4C3A-A4D2-A0D67C526B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例" sheetId="4" r:id="rId1"/>
    <sheet name="登録用紙" sheetId="1" r:id="rId2"/>
    <sheet name="記録部" sheetId="2" r:id="rId3"/>
    <sheet name="Sheet3" sheetId="3" r:id="rId4"/>
  </sheets>
  <definedNames>
    <definedName name="_xlnm.Print_Area" localSheetId="1">登録用紙!$A$1:$Q$20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2" l="1"/>
  <c r="N2" i="2"/>
  <c r="A15" i="2" l="1"/>
  <c r="A14" i="2"/>
  <c r="A13" i="2"/>
  <c r="A12" i="2"/>
  <c r="A11" i="2"/>
  <c r="A10" i="2"/>
  <c r="A9" i="2"/>
  <c r="A8" i="2"/>
  <c r="I2" i="2" s="1"/>
  <c r="A7" i="2"/>
  <c r="H2" i="2" s="1"/>
  <c r="A6" i="2"/>
  <c r="G2" i="2" s="1"/>
  <c r="A5" i="2"/>
  <c r="F2" i="2" s="1"/>
  <c r="A4" i="2"/>
  <c r="D2" i="2" s="1"/>
  <c r="M2" i="2" l="1"/>
  <c r="L2" i="2"/>
  <c r="K2" i="2"/>
  <c r="J2" i="2"/>
  <c r="E2" i="2"/>
  <c r="B2" i="2"/>
  <c r="L7" i="1"/>
  <c r="L5" i="1"/>
  <c r="P13" i="1"/>
  <c r="P12" i="1"/>
  <c r="P11" i="1"/>
  <c r="P10" i="1"/>
  <c r="O13" i="1"/>
  <c r="N13" i="1"/>
  <c r="O12" i="1"/>
  <c r="N12" i="1"/>
  <c r="O11" i="1"/>
  <c r="N11" i="1"/>
  <c r="O10" i="1"/>
  <c r="N10" i="1"/>
  <c r="P9" i="1"/>
  <c r="O9" i="1"/>
  <c r="N9" i="1"/>
  <c r="P14" i="1" l="1"/>
</calcChain>
</file>

<file path=xl/sharedStrings.xml><?xml version="1.0" encoding="utf-8"?>
<sst xmlns="http://schemas.openxmlformats.org/spreadsheetml/2006/main" count="39" uniqueCount="33">
  <si>
    <t>テニス競技　北部地区　女子団体戦　登録用紙</t>
    <rPh sb="3" eb="5">
      <t>キョウギ</t>
    </rPh>
    <rPh sb="6" eb="8">
      <t>ホクブ</t>
    </rPh>
    <rPh sb="8" eb="10">
      <t>チク</t>
    </rPh>
    <rPh sb="11" eb="13">
      <t>ジョシ</t>
    </rPh>
    <rPh sb="13" eb="16">
      <t>ダンタイセン</t>
    </rPh>
    <rPh sb="17" eb="19">
      <t>トウロク</t>
    </rPh>
    <rPh sb="19" eb="21">
      <t>ヨウシ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</si>
  <si>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</si>
  <si>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</si>
  <si>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</si>
  <si>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※チームの中から１名代表者を決める（選手）</t>
    <rPh sb="5" eb="6">
      <t>ナカ</t>
    </rPh>
    <rPh sb="9" eb="10">
      <t>メイ</t>
    </rPh>
    <rPh sb="10" eb="13">
      <t>ダイヒョウシャ</t>
    </rPh>
    <rPh sb="14" eb="15">
      <t>キ</t>
    </rPh>
    <rPh sb="18" eb="20">
      <t>センシュ</t>
    </rPh>
    <phoneticPr fontId="1"/>
  </si>
  <si>
    <t>戦績（新人大会地区予選・県大会　等）</t>
    <rPh sb="0" eb="2">
      <t>センセキ</t>
    </rPh>
    <rPh sb="3" eb="5">
      <t>シンジン</t>
    </rPh>
    <rPh sb="5" eb="7">
      <t>タイカイ</t>
    </rPh>
    <rPh sb="7" eb="9">
      <t>チク</t>
    </rPh>
    <rPh sb="9" eb="11">
      <t>ヨセン</t>
    </rPh>
    <rPh sb="12" eb="15">
      <t>ケンタイカイ</t>
    </rPh>
    <rPh sb="16" eb="17">
      <t>トウ</t>
    </rPh>
    <phoneticPr fontId="1"/>
  </si>
  <si>
    <t>地区予選ポイント</t>
    <rPh sb="0" eb="2">
      <t>チク</t>
    </rPh>
    <rPh sb="2" eb="4">
      <t>ヨセン</t>
    </rPh>
    <phoneticPr fontId="1"/>
  </si>
  <si>
    <t>複№１</t>
    <phoneticPr fontId="1"/>
  </si>
  <si>
    <t>複№２</t>
    <phoneticPr fontId="1"/>
  </si>
  <si>
    <t>合計</t>
    <rPh sb="0" eb="2">
      <t>ゴウケイ</t>
    </rPh>
    <phoneticPr fontId="1"/>
  </si>
  <si>
    <t>地区予選
ダブルス
ポイント</t>
    <rPh sb="0" eb="2">
      <t>チク</t>
    </rPh>
    <rPh sb="2" eb="4">
      <t>ヨセン</t>
    </rPh>
    <phoneticPr fontId="1"/>
  </si>
  <si>
    <t>地区予選
シングルスポイント</t>
    <rPh sb="0" eb="2">
      <t>チク</t>
    </rPh>
    <rPh sb="2" eb="4">
      <t>ヨセン</t>
    </rPh>
    <phoneticPr fontId="1"/>
  </si>
  <si>
    <t>単</t>
    <phoneticPr fontId="1"/>
  </si>
  <si>
    <t>女子団体戦　最大ポイント申告用紙</t>
    <rPh sb="0" eb="2">
      <t>ジョシ</t>
    </rPh>
    <rPh sb="2" eb="5">
      <t>ダンタイセン</t>
    </rPh>
    <rPh sb="6" eb="8">
      <t>サイダイ</t>
    </rPh>
    <rPh sb="12" eb="14">
      <t>シンコク</t>
    </rPh>
    <rPh sb="14" eb="16">
      <t>ヨウシ</t>
    </rPh>
    <phoneticPr fontId="1"/>
  </si>
  <si>
    <t>※実際のオーダーは無視して、最大ポイントになるオーダーを考えて記入してください。（シードの資料になります）</t>
    <rPh sb="1" eb="3">
      <t>ジッサイ</t>
    </rPh>
    <rPh sb="9" eb="11">
      <t>ムシ</t>
    </rPh>
    <rPh sb="14" eb="16">
      <t>サイダイ</t>
    </rPh>
    <rPh sb="28" eb="29">
      <t>カンガ</t>
    </rPh>
    <rPh sb="31" eb="33">
      <t>キニュウ</t>
    </rPh>
    <rPh sb="45" eb="47">
      <t>シリョウ</t>
    </rPh>
    <phoneticPr fontId="1"/>
  </si>
  <si>
    <t>順位</t>
    <rPh sb="0" eb="2">
      <t>ジュンイ</t>
    </rPh>
    <phoneticPr fontId="1"/>
  </si>
  <si>
    <t>チーム名</t>
    <rPh sb="3" eb="4">
      <t>メイ</t>
    </rPh>
    <phoneticPr fontId="1"/>
  </si>
  <si>
    <t>代表選手氏名</t>
    <rPh sb="0" eb="2">
      <t>ダイヒョウ</t>
    </rPh>
    <rPh sb="2" eb="4">
      <t>センシュ</t>
    </rPh>
    <rPh sb="4" eb="6">
      <t>シメイ</t>
    </rPh>
    <phoneticPr fontId="1"/>
  </si>
  <si>
    <t>チーム名</t>
    <rPh sb="3" eb="4">
      <t>メイ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</si>
  <si>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</si>
  <si>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</si>
  <si>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</si>
  <si>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</si>
  <si>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</si>
  <si>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</si>
  <si>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</si>
  <si>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</si>
  <si>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</si>
  <si>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</si>
  <si>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</si>
  <si>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</si>
  <si>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代表選手</t>
    <rPh sb="0" eb="2">
      <t>ダイヒョウ</t>
    </rPh>
    <rPh sb="2" eb="4">
      <t>センシュ</t>
    </rPh>
    <phoneticPr fontId="1"/>
  </si>
  <si>
    <t>※保存する際にファイル名を　「熊谷西A-2024登録用紙」　のように変更してください。</t>
    <rPh sb="1" eb="3">
      <t>ホゾン</t>
    </rPh>
    <rPh sb="5" eb="6">
      <t>サイ</t>
    </rPh>
    <rPh sb="11" eb="12">
      <t>メイ</t>
    </rPh>
    <rPh sb="15" eb="18">
      <t>クマガヤニシ</t>
    </rPh>
    <rPh sb="24" eb="26">
      <t>トウロク</t>
    </rPh>
    <rPh sb="26" eb="28">
      <t>ヨウシ</t>
    </rPh>
    <rPh sb="34" eb="3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</si>
</sst>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85725</xdr:rowOff>
    </xdr:from>
    <xdr:to>
      <xdr:col>14</xdr:col>
      <xdr:colOff>476250</xdr:colOff>
      <xdr:row>35</xdr:row>
      <xdr:rowOff>81738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BC6AAC5-1D50-4747-AEF1-690E001C8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85725"/>
          <a:ext cx="10048875" cy="59967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193674</xdr:colOff>
      <xdr:row>7</xdr:row>
      <xdr:rowOff>103909</xdr:rowOff>
    </xdr:from>
    <xdr:to>
      <xdr:col>9</xdr:col>
      <xdr:colOff>216477</xdr:colOff>
      <xdr:row>19</xdr:row>
      <xdr:rowOff>199159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449742" y="1939636"/>
          <a:ext cx="1009940" cy="4104409"/>
        </a:xfrm>
        <a:prstGeom prst="wedgeRectCallout">
          <a:avLst>
            <a:gd name="adj1" fmla="val -61571"/>
            <a:gd name="adj2" fmla="val -324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登録はシングルスの実力順としてください。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新人大会地区予選のポイント順および、最新の校内順位を用いてください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67540</xdr:colOff>
      <xdr:row>15</xdr:row>
      <xdr:rowOff>238991</xdr:rowOff>
    </xdr:from>
    <xdr:to>
      <xdr:col>15</xdr:col>
      <xdr:colOff>473941</xdr:colOff>
      <xdr:row>17</xdr:row>
      <xdr:rowOff>219075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7030315" y="4830041"/>
          <a:ext cx="3502026" cy="608734"/>
        </a:xfrm>
        <a:prstGeom prst="wedgeRectCallout">
          <a:avLst>
            <a:gd name="adj1" fmla="val -50000"/>
            <a:gd name="adj2" fmla="val 27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参加チーム数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１ｏｒ　２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該当に○印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３チーム目の希望　　あり　・　なし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該当に○印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606425</xdr:colOff>
      <xdr:row>27</xdr:row>
      <xdr:rowOff>279400</xdr:rowOff>
    </xdr:from>
    <xdr:to>
      <xdr:col>8</xdr:col>
      <xdr:colOff>285750</xdr:colOff>
      <xdr:row>29</xdr:row>
      <xdr:rowOff>28575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72175" y="9804400"/>
          <a:ext cx="361950" cy="304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19050</xdr:colOff>
      <xdr:row>17</xdr:row>
      <xdr:rowOff>286615</xdr:rowOff>
    </xdr:from>
    <xdr:to>
      <xdr:col>15</xdr:col>
      <xdr:colOff>571501</xdr:colOff>
      <xdr:row>19</xdr:row>
      <xdr:rowOff>286616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81825" y="5506315"/>
          <a:ext cx="3648076" cy="6286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>
            <a:lnSpc>
              <a:spcPts val="1300"/>
            </a:lnSpc>
          </a:pP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２チーム目以降は、この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コピーして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別名保存して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１チームにつき１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送信してください。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14</xdr:col>
      <xdr:colOff>457200</xdr:colOff>
      <xdr:row>16</xdr:row>
      <xdr:rowOff>219075</xdr:rowOff>
    </xdr:from>
    <xdr:to>
      <xdr:col>15</xdr:col>
      <xdr:colOff>361950</xdr:colOff>
      <xdr:row>17</xdr:row>
      <xdr:rowOff>228600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753600" y="5343525"/>
          <a:ext cx="409575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238125</xdr:colOff>
      <xdr:row>15</xdr:row>
      <xdr:rowOff>209550</xdr:rowOff>
    </xdr:from>
    <xdr:to>
      <xdr:col>15</xdr:col>
      <xdr:colOff>142875</xdr:colOff>
      <xdr:row>16</xdr:row>
      <xdr:rowOff>219075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534525" y="5019675"/>
          <a:ext cx="409575" cy="3238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A63A-6B39-426C-AD17-8029D8C91130}">
  <sheetPr>
    <tabColor rgb="FFFFFF00"/>
  </sheetPr>
  <dimension ref="A37:P37"/>
  <sheetViews>
    <sheetView topLeftCell="A4" workbookViewId="0">
      <selection activeCell="A38" sqref="A38"/>
    </sheetView>
  </sheetViews>
  <sheetFormatPr defaultRowHeight="13.5" x14ac:dyDescent="0.15"/>
  <sheetData>
    <row r="37" spans="1:16" ht="28.5" x14ac:dyDescent="0.15">
      <c r="A37" s="32" t="s">
        <v>32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28"/>
  <sheetViews>
    <sheetView tabSelected="1" view="pageBreakPreview" zoomScaleNormal="100" zoomScaleSheetLayoutView="100" workbookViewId="0">
      <selection activeCell="E8" sqref="E8"/>
    </sheetView>
  </sheetViews>
  <sheetFormatPr defaultRowHeight="13.5" x14ac:dyDescent="0.15"/>
  <cols>
    <col min="1" max="1" width="4" customWidth="1"/>
    <col min="2" max="2" width="4.875" customWidth="1"/>
    <col min="3" max="3" width="18.875" customWidth="1"/>
    <col min="4" max="4" width="6.75" customWidth="1"/>
    <col min="5" max="5" width="16.625" customWidth="1"/>
    <col min="9" max="9" width="4" customWidth="1"/>
    <col min="10" max="10" width="4.25" customWidth="1"/>
    <col min="11" max="11" width="1.625" customWidth="1"/>
    <col min="12" max="12" width="7.375" bestFit="1" customWidth="1"/>
    <col min="13" max="13" width="4.625" customWidth="1"/>
    <col min="14" max="14" width="22" customWidth="1"/>
    <col min="15" max="15" width="6.625" customWidth="1"/>
    <col min="17" max="17" width="2.25" customWidth="1"/>
  </cols>
  <sheetData>
    <row r="1" spans="2:16" ht="42" customHeight="1" x14ac:dyDescent="0.15"/>
    <row r="2" spans="2:16" ht="18.75" x14ac:dyDescent="0.15">
      <c r="B2" s="3" t="s">
        <v>0</v>
      </c>
      <c r="L2" s="19" t="s">
        <v>13</v>
      </c>
      <c r="M2" s="19"/>
    </row>
    <row r="3" spans="2:16" ht="7.5" customHeight="1" x14ac:dyDescent="0.15"/>
    <row r="4" spans="2:16" ht="20.25" customHeight="1" thickBot="1" x14ac:dyDescent="0.2">
      <c r="B4" s="35" t="s">
        <v>16</v>
      </c>
      <c r="C4" s="35"/>
      <c r="D4" s="35"/>
      <c r="L4" s="35" t="s">
        <v>16</v>
      </c>
      <c r="M4" s="35"/>
      <c r="N4" s="35"/>
      <c r="O4" s="4"/>
    </row>
    <row r="5" spans="2:16" ht="20.25" customHeight="1" thickBot="1" x14ac:dyDescent="0.2">
      <c r="B5" s="36"/>
      <c r="C5" s="37"/>
      <c r="D5" s="38"/>
      <c r="L5" s="36">
        <f>B5</f>
        <v>0</v>
      </c>
      <c r="M5" s="37"/>
      <c r="N5" s="38"/>
      <c r="O5" s="27"/>
    </row>
    <row r="6" spans="2:16" ht="20.25" customHeight="1" thickBot="1" x14ac:dyDescent="0.2">
      <c r="B6" s="39" t="s">
        <v>17</v>
      </c>
      <c r="C6" s="39"/>
      <c r="D6" s="39"/>
      <c r="E6" t="s">
        <v>4</v>
      </c>
      <c r="L6" s="39" t="s">
        <v>17</v>
      </c>
      <c r="M6" s="39"/>
      <c r="N6" s="39"/>
      <c r="O6" s="28"/>
    </row>
    <row r="7" spans="2:16" ht="30.75" customHeight="1" thickBot="1" x14ac:dyDescent="0.2">
      <c r="B7" s="36"/>
      <c r="C7" s="37"/>
      <c r="D7" s="38"/>
      <c r="L7" s="36">
        <f>B7</f>
        <v>0</v>
      </c>
      <c r="M7" s="37"/>
      <c r="N7" s="38"/>
    </row>
    <row r="8" spans="2:16" ht="45.75" customHeight="1" thickBot="1" x14ac:dyDescent="0.2">
      <c r="B8" s="25" t="s">
        <v>1</v>
      </c>
      <c r="C8" s="26" t="s">
        <v>2</v>
      </c>
      <c r="D8" s="26" t="s">
        <v>3</v>
      </c>
      <c r="E8" s="5" t="s">
        <v>5</v>
      </c>
      <c r="F8" s="9" t="s">
        <v>11</v>
      </c>
      <c r="G8" s="9" t="s">
        <v>10</v>
      </c>
      <c r="K8" s="24"/>
      <c r="L8" s="14"/>
      <c r="M8" t="s">
        <v>15</v>
      </c>
      <c r="N8" s="7" t="s">
        <v>2</v>
      </c>
      <c r="O8" s="7" t="s">
        <v>3</v>
      </c>
      <c r="P8" s="8" t="s">
        <v>6</v>
      </c>
    </row>
    <row r="9" spans="2:16" ht="24.95" customHeight="1" thickBot="1" x14ac:dyDescent="0.2">
      <c r="B9" s="1">
        <v>1</v>
      </c>
      <c r="C9" s="1"/>
      <c r="D9" s="2"/>
      <c r="E9" s="6"/>
      <c r="F9" s="5"/>
      <c r="G9" s="5"/>
      <c r="L9" s="20" t="s">
        <v>12</v>
      </c>
      <c r="M9" s="29"/>
      <c r="N9" s="11" t="e">
        <f>VLOOKUP($M9,$B$9:$G$20,2)</f>
        <v>#N/A</v>
      </c>
      <c r="O9" s="11" t="e">
        <f>VLOOKUP($M9,$B$9:$G$20,3)</f>
        <v>#N/A</v>
      </c>
      <c r="P9" s="10" t="e">
        <f>VLOOKUP($M9,$B$9:$G$20,5)</f>
        <v>#N/A</v>
      </c>
    </row>
    <row r="10" spans="2:16" ht="24.95" customHeight="1" x14ac:dyDescent="0.15">
      <c r="B10" s="1">
        <v>2</v>
      </c>
      <c r="C10" s="1"/>
      <c r="D10" s="2"/>
      <c r="E10" s="6"/>
      <c r="F10" s="5"/>
      <c r="G10" s="5"/>
      <c r="L10" s="21" t="s">
        <v>7</v>
      </c>
      <c r="M10" s="30"/>
      <c r="N10" s="12" t="e">
        <f t="shared" ref="N10:N13" si="0">VLOOKUP($M10,$B$9:$G$20,2)</f>
        <v>#N/A</v>
      </c>
      <c r="O10" s="12" t="e">
        <f t="shared" ref="O10:O13" si="1">VLOOKUP($M10,$B$9:$G$20,3)</f>
        <v>#N/A</v>
      </c>
      <c r="P10" s="13" t="e">
        <f>VLOOKUP($M10,$B$9:$G$20,6)</f>
        <v>#N/A</v>
      </c>
    </row>
    <row r="11" spans="2:16" ht="24.95" customHeight="1" thickBot="1" x14ac:dyDescent="0.2">
      <c r="B11" s="1">
        <v>3</v>
      </c>
      <c r="C11" s="1"/>
      <c r="D11" s="2"/>
      <c r="E11" s="5"/>
      <c r="F11" s="5"/>
      <c r="G11" s="5"/>
      <c r="L11" s="22" t="s">
        <v>7</v>
      </c>
      <c r="M11" s="31"/>
      <c r="N11" s="14" t="e">
        <f t="shared" si="0"/>
        <v>#N/A</v>
      </c>
      <c r="O11" s="14" t="e">
        <f t="shared" si="1"/>
        <v>#N/A</v>
      </c>
      <c r="P11" s="15" t="e">
        <f t="shared" ref="P11:P13" si="2">VLOOKUP($M11,$B$9:$G$20,6)</f>
        <v>#N/A</v>
      </c>
    </row>
    <row r="12" spans="2:16" ht="24.95" customHeight="1" x14ac:dyDescent="0.15">
      <c r="B12" s="1">
        <v>4</v>
      </c>
      <c r="C12" s="1"/>
      <c r="D12" s="2"/>
      <c r="E12" s="5"/>
      <c r="F12" s="5"/>
      <c r="G12" s="5"/>
      <c r="L12" s="21" t="s">
        <v>8</v>
      </c>
      <c r="M12" s="30"/>
      <c r="N12" s="12" t="e">
        <f t="shared" si="0"/>
        <v>#N/A</v>
      </c>
      <c r="O12" s="12" t="e">
        <f t="shared" si="1"/>
        <v>#N/A</v>
      </c>
      <c r="P12" s="17" t="e">
        <f t="shared" si="2"/>
        <v>#N/A</v>
      </c>
    </row>
    <row r="13" spans="2:16" ht="24.95" customHeight="1" thickBot="1" x14ac:dyDescent="0.2">
      <c r="B13" s="1">
        <v>5</v>
      </c>
      <c r="C13" s="1"/>
      <c r="D13" s="2"/>
      <c r="E13" s="5"/>
      <c r="F13" s="5"/>
      <c r="G13" s="5"/>
      <c r="L13" s="22" t="s">
        <v>8</v>
      </c>
      <c r="M13" s="31"/>
      <c r="N13" s="14" t="e">
        <f t="shared" si="0"/>
        <v>#N/A</v>
      </c>
      <c r="O13" s="14" t="e">
        <f t="shared" si="1"/>
        <v>#N/A</v>
      </c>
      <c r="P13" s="18" t="e">
        <f t="shared" si="2"/>
        <v>#N/A</v>
      </c>
    </row>
    <row r="14" spans="2:16" ht="24.95" customHeight="1" thickBot="1" x14ac:dyDescent="0.2">
      <c r="B14" s="1">
        <v>6</v>
      </c>
      <c r="C14" s="1"/>
      <c r="D14" s="2"/>
      <c r="E14" s="5"/>
      <c r="F14" s="5"/>
      <c r="G14" s="5"/>
      <c r="O14" s="16" t="s">
        <v>9</v>
      </c>
      <c r="P14" s="23" t="e">
        <f>SUM(P9:P13)</f>
        <v>#N/A</v>
      </c>
    </row>
    <row r="15" spans="2:16" ht="24.95" customHeight="1" x14ac:dyDescent="0.15">
      <c r="B15" s="1">
        <v>7</v>
      </c>
      <c r="C15" s="1"/>
      <c r="D15" s="2"/>
      <c r="E15" s="5"/>
      <c r="F15" s="5"/>
      <c r="G15" s="5"/>
      <c r="L15" s="34" t="s">
        <v>14</v>
      </c>
      <c r="M15" s="34"/>
      <c r="N15" s="34"/>
      <c r="O15" s="34"/>
      <c r="P15" s="34"/>
    </row>
    <row r="16" spans="2:16" ht="24.95" customHeight="1" x14ac:dyDescent="0.15">
      <c r="B16" s="1">
        <v>8</v>
      </c>
      <c r="C16" s="1"/>
      <c r="D16" s="2"/>
      <c r="E16" s="5"/>
      <c r="F16" s="5"/>
      <c r="G16" s="5"/>
      <c r="L16" s="34"/>
      <c r="M16" s="34"/>
      <c r="N16" s="34"/>
      <c r="O16" s="34"/>
      <c r="P16" s="34"/>
    </row>
    <row r="17" spans="2:7" ht="24.95" customHeight="1" x14ac:dyDescent="0.15">
      <c r="B17" s="1">
        <v>9</v>
      </c>
      <c r="C17" s="1"/>
      <c r="D17" s="2"/>
      <c r="E17" s="5"/>
      <c r="F17" s="5"/>
      <c r="G17" s="5"/>
    </row>
    <row r="18" spans="2:7" ht="24.95" customHeight="1" x14ac:dyDescent="0.15">
      <c r="B18" s="1">
        <v>10</v>
      </c>
      <c r="C18" s="1"/>
      <c r="D18" s="2"/>
      <c r="E18" s="5"/>
      <c r="F18" s="5"/>
      <c r="G18" s="5"/>
    </row>
    <row r="19" spans="2:7" ht="24.95" customHeight="1" x14ac:dyDescent="0.15">
      <c r="B19" s="1">
        <v>11</v>
      </c>
      <c r="C19" s="1"/>
      <c r="D19" s="2"/>
      <c r="E19" s="5"/>
      <c r="F19" s="5"/>
      <c r="G19" s="5"/>
    </row>
    <row r="20" spans="2:7" ht="24.95" customHeight="1" x14ac:dyDescent="0.15">
      <c r="B20" s="1">
        <v>12</v>
      </c>
      <c r="C20" s="1"/>
      <c r="D20" s="2"/>
      <c r="E20" s="5"/>
      <c r="F20" s="5"/>
      <c r="G20" s="5"/>
    </row>
    <row r="21" spans="2:7" ht="24.95" customHeight="1" x14ac:dyDescent="0.15"/>
    <row r="22" spans="2:7" ht="24.95" customHeight="1" x14ac:dyDescent="0.15"/>
    <row r="23" spans="2:7" ht="24.95" customHeight="1" x14ac:dyDescent="0.15"/>
    <row r="24" spans="2:7" ht="24.95" customHeight="1" x14ac:dyDescent="0.15"/>
    <row r="25" spans="2:7" ht="24.95" customHeight="1" x14ac:dyDescent="0.15"/>
    <row r="26" spans="2:7" ht="24.95" customHeight="1" x14ac:dyDescent="0.15"/>
    <row r="27" spans="2:7" ht="20.25" customHeight="1" x14ac:dyDescent="0.15"/>
    <row r="28" spans="2:7" ht="30" customHeight="1" x14ac:dyDescent="0.15"/>
  </sheetData>
  <mergeCells count="9">
    <mergeCell ref="L15:P16"/>
    <mergeCell ref="B4:D4"/>
    <mergeCell ref="B5:D5"/>
    <mergeCell ref="B6:D6"/>
    <mergeCell ref="B7:D7"/>
    <mergeCell ref="L4:N4"/>
    <mergeCell ref="L5:N5"/>
    <mergeCell ref="L6:N6"/>
    <mergeCell ref="L7:N7"/>
  </mergeCells>
  <phoneticPr fontId="1"/>
  <pageMargins left="0.39370078740157483" right="0.39370078740157483" top="0.98425196850393704" bottom="0.19685039370078741" header="0.51181102362204722" footer="0.51181102362204722"/>
  <pageSetup paperSize="9" orientation="landscape" horizontalDpi="300" verticalDpi="300" r:id="rId1"/>
  <headerFooter alignWithMargins="0">
    <oddHeader>&amp;L熊谷西高校　テニス部顧問　大室　行き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workbookViewId="0">
      <selection activeCell="O3" sqref="O3"/>
    </sheetView>
  </sheetViews>
  <sheetFormatPr defaultRowHeight="13.5" x14ac:dyDescent="0.15"/>
  <cols>
    <col min="4" max="4" width="13.75" bestFit="1" customWidth="1"/>
    <col min="5" max="5" width="10.25" bestFit="1" customWidth="1"/>
    <col min="6" max="6" width="13.5" customWidth="1"/>
    <col min="7" max="8" width="12.375" bestFit="1" customWidth="1"/>
    <col min="9" max="9" width="14.625" bestFit="1" customWidth="1"/>
    <col min="10" max="10" width="14.375" bestFit="1" customWidth="1"/>
    <col min="11" max="13" width="12.375" bestFit="1" customWidth="1"/>
  </cols>
  <sheetData>
    <row r="1" spans="1:15" x14ac:dyDescent="0.15">
      <c r="B1" t="s">
        <v>18</v>
      </c>
      <c r="C1" t="s">
        <v>31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</row>
    <row r="2" spans="1:15" x14ac:dyDescent="0.15">
      <c r="B2">
        <f>登録用紙!B5</f>
        <v>0</v>
      </c>
      <c r="D2" t="str">
        <f>IF(登録用紙!$C9="","",登録用紙!$C9&amp;$A4)</f>
        <v/>
      </c>
      <c r="E2" t="str">
        <f>IF(登録用紙!$C10="","",登録用紙!$C10&amp;$A5)</f>
        <v/>
      </c>
      <c r="F2" t="str">
        <f>IF(登録用紙!$C11="","",登録用紙!$C11&amp;$A5)</f>
        <v/>
      </c>
      <c r="G2" t="str">
        <f>IF(登録用紙!$C12="","",登録用紙!$C12&amp;$A6)</f>
        <v/>
      </c>
      <c r="H2" t="str">
        <f>IF(登録用紙!$C13="","",登録用紙!$C13&amp;$A7)</f>
        <v/>
      </c>
      <c r="I2" t="str">
        <f>IF(登録用紙!$C14="","",登録用紙!$C14&amp;$A8)</f>
        <v/>
      </c>
      <c r="J2" t="str">
        <f>IF(登録用紙!$C15="","",登録用紙!$C15&amp;$A4)</f>
        <v/>
      </c>
      <c r="K2" t="str">
        <f>IF(登録用紙!$C16="","",登録用紙!$C16&amp;$A4)</f>
        <v/>
      </c>
      <c r="L2" t="str">
        <f>IF(登録用紙!$C17="","",登録用紙!$C17&amp;$A4)</f>
        <v/>
      </c>
      <c r="M2" t="str">
        <f>IF(登録用紙!$C18="","",登録用紙!$C18&amp;$A4)</f>
        <v/>
      </c>
      <c r="N2" t="str">
        <f>IF(登録用紙!$C19="","",登録用紙!$C19&amp;$A4)</f>
        <v/>
      </c>
      <c r="O2" t="str">
        <f>IF(登録用紙!$C20="","",登録用紙!$C20&amp;$A4)</f>
        <v/>
      </c>
    </row>
    <row r="4" spans="1:15" x14ac:dyDescent="0.15">
      <c r="A4" t="str">
        <f>IF(登録用紙!D9="","",IF(登録用紙!D9=1,"①",IF(登録用紙!D9=2,"②","③")))</f>
        <v/>
      </c>
    </row>
    <row r="5" spans="1:15" x14ac:dyDescent="0.15">
      <c r="A5" t="str">
        <f>IF(登録用紙!D10="","",IF(登録用紙!D10=1,"①",IF(登録用紙!D10=2,"②","③")))</f>
        <v/>
      </c>
    </row>
    <row r="6" spans="1:15" x14ac:dyDescent="0.15">
      <c r="A6" t="str">
        <f>IF(登録用紙!D11="","",IF(登録用紙!D11=1,"①",IF(登録用紙!D11=2,"②","③")))</f>
        <v/>
      </c>
    </row>
    <row r="7" spans="1:15" x14ac:dyDescent="0.15">
      <c r="A7" t="str">
        <f>IF(登録用紙!D12="","",IF(登録用紙!D12=1,"①",IF(登録用紙!D12=2,"②","③")))</f>
        <v/>
      </c>
    </row>
    <row r="8" spans="1:15" x14ac:dyDescent="0.15">
      <c r="A8" t="str">
        <f>IF(登録用紙!D13="","",IF(登録用紙!D13=1,"①",IF(登録用紙!D13=2,"②","③")))</f>
        <v/>
      </c>
    </row>
    <row r="9" spans="1:15" x14ac:dyDescent="0.15">
      <c r="A9" t="str">
        <f>IF(登録用紙!D14="","",IF(登録用紙!D14=1,"①",IF(登録用紙!D14=2,"②","③")))</f>
        <v/>
      </c>
    </row>
    <row r="10" spans="1:15" x14ac:dyDescent="0.15">
      <c r="A10" t="str">
        <f>IF(登録用紙!D15="","",IF(登録用紙!D15=1,"①",IF(登録用紙!D15=2,"②","③")))</f>
        <v/>
      </c>
    </row>
    <row r="11" spans="1:15" x14ac:dyDescent="0.15">
      <c r="A11" t="str">
        <f>IF(登録用紙!D16="","",IF(登録用紙!D16=1,"①",IF(登録用紙!D16=2,"②","③")))</f>
        <v/>
      </c>
    </row>
    <row r="12" spans="1:15" x14ac:dyDescent="0.15">
      <c r="A12" t="str">
        <f>IF(登録用紙!D17="","",IF(登録用紙!D17=1,"①",IF(登録用紙!D17=2,"②","③")))</f>
        <v/>
      </c>
    </row>
    <row r="13" spans="1:15" x14ac:dyDescent="0.15">
      <c r="A13" t="str">
        <f>IF(登録用紙!D18="","",IF(登録用紙!D18=1,"①",IF(登録用紙!D18=2,"②","③")))</f>
        <v/>
      </c>
    </row>
    <row r="14" spans="1:15" x14ac:dyDescent="0.15">
      <c r="A14" t="str">
        <f>IF(登録用紙!D19="","",IF(登録用紙!D19=1,"①",IF(登録用紙!D19=2,"②","③")))</f>
        <v/>
      </c>
    </row>
    <row r="15" spans="1:15" x14ac:dyDescent="0.15">
      <c r="A15" t="str">
        <f>IF(登録用紙!D20="","",IF(登録用紙!D20=1,"①",IF(登録用紙!D20=2,"②","③")))</f>
        <v/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記入例</vt:lpstr>
      <vt:lpstr>登録用紙</vt:lpstr>
      <vt:lpstr>記録部</vt:lpstr>
      <vt:lpstr>Sheet3</vt:lpstr>
      <vt:lpstr>登録用紙!Print_Area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oomuro</dc:creator>
  <cp:lastModifiedBy>尚之 大室</cp:lastModifiedBy>
  <cp:lastPrinted>2015-09-18T08:27:03Z</cp:lastPrinted>
  <dcterms:created xsi:type="dcterms:W3CDTF">2007-11-16T03:29:49Z</dcterms:created>
  <dcterms:modified xsi:type="dcterms:W3CDTF">2024-11-29T07:14:25Z</dcterms:modified>
</cp:coreProperties>
</file>